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order" sheetId="1" state="visible" r:id="rId1"/>
  </sheets>
  <definedNames>
    <definedName name="_xlnm.Print_Area" localSheetId="0">'Work order'!$A$1:$D$57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  <font>
      <name val="Arial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6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  <border>
      <bottom style="thin">
        <color rgb="000F0F0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6" fillId="2" borderId="0" applyAlignment="1" pivotButton="0" quotePrefix="0" xfId="0">
      <alignment vertical="top" wrapText="1"/>
    </xf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4" fontId="6" fillId="0" borderId="0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0" fontId="0" fillId="0" borderId="5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Électricité Exemple inc.</t>
        </is>
      </c>
      <c r="D1" s="2" t="inlineStr">
        <is>
          <t>WORK ORDER</t>
        </is>
      </c>
    </row>
    <row r="2">
      <c r="A2" s="3" t="inlineStr">
        <is>
          <t>123 Exemple Street</t>
        </is>
      </c>
      <c r="C2" s="4" t="inlineStr">
        <is>
          <t>No.</t>
        </is>
      </c>
      <c r="D2" s="5" t="inlineStr">
        <is>
          <t>BT-2026-0418</t>
        </is>
      </c>
    </row>
    <row r="3">
      <c r="A3" s="3" t="inlineStr">
        <is>
          <t>Ville-Exemple, Quebec A0A 0A0</t>
        </is>
      </c>
      <c r="C3" s="4" t="inlineStr">
        <is>
          <t>Date</t>
        </is>
      </c>
      <c r="D3" s="5" t="inlineStr">
        <is>
          <t>October 20, 2026</t>
        </is>
      </c>
    </row>
    <row r="4">
      <c r="A4" s="3" t="inlineStr">
        <is>
          <t>450-555-0177 · service@example.com</t>
        </is>
      </c>
      <c r="C4" s="4" t="inlineStr">
        <is>
          <t>Technician</t>
        </is>
      </c>
      <c r="D4" s="5" t="inlineStr">
        <is>
          <t>Sam Exemple</t>
        </is>
      </c>
    </row>
    <row r="5">
      <c r="A5" s="3" t="inlineStr">
        <is>
          <t>GST No. 000000000 RT0001</t>
        </is>
      </c>
    </row>
    <row r="6">
      <c r="A6" s="3" t="inlineStr">
        <is>
          <t>QST No. 0000000000 TQ0001</t>
        </is>
      </c>
    </row>
    <row r="7">
      <c r="A7" s="3" t="inlineStr">
        <is>
          <t>RBQ licence: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CLIENT</t>
        </is>
      </c>
      <c r="C10" s="7" t="inlineStr">
        <is>
          <t>JOB ADDRESS</t>
        </is>
      </c>
    </row>
    <row r="11">
      <c r="A11" s="8" t="inlineStr">
        <is>
          <t>Copropriété Exemple</t>
        </is>
      </c>
      <c r="C11" s="3" t="inlineStr">
        <is>
          <t>789 Imaginaire Street, unit 3</t>
        </is>
      </c>
    </row>
    <row r="12">
      <c r="A12" s="9" t="inlineStr">
        <is>
          <t>c/o the property manager</t>
        </is>
      </c>
      <c r="C12" s="3" t="inlineStr">
        <is>
          <t>Ville-Exemple, Quebec A0A 0A0</t>
        </is>
      </c>
    </row>
    <row r="13">
      <c r="A13" s="9" t="inlineStr">
        <is>
          <t>789 Imaginaire Street</t>
        </is>
      </c>
    </row>
    <row r="14">
      <c r="A14" s="9" t="inlineStr">
        <is>
          <t>Ville-Exemple, Quebec A0A 0A0</t>
        </is>
      </c>
    </row>
    <row r="16">
      <c r="A16" s="7" t="inlineStr">
        <is>
          <t>CLIENT REQUEST</t>
        </is>
      </c>
    </row>
    <row r="17" ht="42" customHeight="1">
      <c r="A17" s="10" t="inlineStr">
        <is>
          <t>The kitchen breaker trips when the oven and the kettle run at the same time.</t>
        </is>
      </c>
    </row>
    <row r="19">
      <c r="A19" s="7" t="inlineStr">
        <is>
          <t>WORK PERFORMED</t>
        </is>
      </c>
    </row>
    <row r="20" ht="42" customHeight="1">
      <c r="A20" s="10" t="inlineStr">
        <is>
          <t>Checked the panel and the kitchen circuit. Added a dedicated 20 A circuit for the counter, with two receptacles. Tested with the oven and the kettle: no tripping.</t>
        </is>
      </c>
    </row>
    <row r="22">
      <c r="A22" s="7" t="inlineStr">
        <is>
          <t>MATERIALS</t>
        </is>
      </c>
    </row>
    <row r="23">
      <c r="A23" s="11" t="inlineStr">
        <is>
          <t>Description</t>
        </is>
      </c>
      <c r="B23" s="12" t="inlineStr">
        <is>
          <t>Qty</t>
        </is>
      </c>
      <c r="C23" s="12" t="inlineStr">
        <is>
          <t>Unit price</t>
        </is>
      </c>
      <c r="D23" s="12" t="inlineStr">
        <is>
          <t>Amount</t>
        </is>
      </c>
    </row>
    <row r="24">
      <c r="A24" s="13" t="inlineStr">
        <is>
          <t>20 A breaker</t>
        </is>
      </c>
      <c r="B24" s="14" t="n">
        <v>1</v>
      </c>
      <c r="C24" s="15" t="n">
        <v>18.75</v>
      </c>
      <c r="D24" s="16">
        <f>IF(OR(B24="",C24=""),"",ROUND(B24*C24,2))</f>
        <v>18.75</v>
      </c>
    </row>
    <row r="25">
      <c r="A25" s="13" t="inlineStr">
        <is>
          <t>NMD90 12/2 cable (metres)</t>
        </is>
      </c>
      <c r="B25" s="14" t="n">
        <v>15</v>
      </c>
      <c r="C25" s="15" t="n">
        <v>2.4</v>
      </c>
      <c r="D25" s="16">
        <f>IF(OR(B25="",C25=""),"",ROUND(B25*C25,2))</f>
        <v>36</v>
      </c>
    </row>
    <row r="26">
      <c r="A26" s="13" t="inlineStr">
        <is>
          <t>20 A receptacle</t>
        </is>
      </c>
      <c r="B26" s="14" t="n">
        <v>2</v>
      </c>
      <c r="C26" s="15" t="n">
        <v>9.5</v>
      </c>
      <c r="D26" s="16">
        <f>IF(OR(B26="",C26=""),"",ROUND(B26*C26,2))</f>
        <v>19</v>
      </c>
    </row>
    <row r="27">
      <c r="A27" s="13" t="n"/>
      <c r="B27" s="14" t="n"/>
      <c r="C27" s="15" t="n"/>
      <c r="D27" s="16" t="str">
        <f>IF(OR(B27="",C27=""),"",ROUND(B27*C27,2))</f>
        <v/>
      </c>
    </row>
    <row r="28">
      <c r="A28" s="13" t="n"/>
      <c r="B28" s="14" t="n"/>
      <c r="C28" s="15" t="n"/>
      <c r="D28" s="16" t="str">
        <f>IF(OR(B28="",C28=""),"",ROUND(B28*C28,2))</f>
        <v/>
      </c>
    </row>
    <row r="29">
      <c r="A29" s="13" t="n"/>
      <c r="B29" s="14" t="n"/>
      <c r="C29" s="15" t="n"/>
      <c r="D29" s="16" t="str">
        <f>IF(OR(B29="",C29=""),"",ROUND(B29*C29,2))</f>
        <v/>
      </c>
    </row>
    <row r="30">
      <c r="A30" s="13" t="n"/>
      <c r="B30" s="14" t="n"/>
      <c r="C30" s="15" t="n"/>
      <c r="D30" s="16" t="str">
        <f>IF(OR(B30="",C30=""),"",ROUND(B30*C30,2))</f>
        <v/>
      </c>
    </row>
    <row r="31">
      <c r="A31" s="13" t="n"/>
      <c r="B31" s="14" t="n"/>
      <c r="C31" s="15" t="n"/>
      <c r="D31" s="16" t="str">
        <f>IF(OR(B31="",C31=""),"",ROUND(B31*C31,2))</f>
        <v/>
      </c>
    </row>
    <row r="33">
      <c r="A33" s="7" t="inlineStr">
        <is>
          <t>LABOUR</t>
        </is>
      </c>
    </row>
    <row r="34">
      <c r="A34" s="11" t="inlineStr">
        <is>
          <t>Description</t>
        </is>
      </c>
      <c r="B34" s="12" t="inlineStr">
        <is>
          <t>Hours</t>
        </is>
      </c>
      <c r="C34" s="12" t="inlineStr">
        <is>
          <t>Hourly rate</t>
        </is>
      </c>
      <c r="D34" s="12" t="inlineStr">
        <is>
          <t>Amount</t>
        </is>
      </c>
    </row>
    <row r="35">
      <c r="A35" s="13" t="inlineStr">
        <is>
          <t>Sam Exemple, electrician</t>
        </is>
      </c>
      <c r="B35" s="14" t="n">
        <v>2.5</v>
      </c>
      <c r="C35" s="15" t="n">
        <v>92</v>
      </c>
      <c r="D35" s="16">
        <f>IF(OR(B35="",C35=""),"",ROUND(B35*C35,2))</f>
        <v>230</v>
      </c>
    </row>
    <row r="36">
      <c r="A36" s="13" t="n"/>
      <c r="B36" s="14" t="n"/>
      <c r="C36" s="15" t="n"/>
      <c r="D36" s="16" t="str">
        <f>IF(OR(B36="",C36=""),"",ROUND(B36*C36,2))</f>
        <v/>
      </c>
    </row>
    <row r="37">
      <c r="A37" s="13" t="n"/>
      <c r="B37" s="14" t="n"/>
      <c r="C37" s="15" t="n"/>
      <c r="D37" s="16" t="str">
        <f>IF(OR(B37="",C37=""),"",ROUND(B37*C37,2))</f>
        <v/>
      </c>
    </row>
    <row r="38">
      <c r="A38" s="13" t="n"/>
      <c r="B38" s="14" t="n"/>
      <c r="C38" s="15" t="n"/>
      <c r="D38" s="16" t="str">
        <f>IF(OR(B38="",C38=""),"",ROUND(B38*C38,2))</f>
        <v/>
      </c>
    </row>
    <row r="40">
      <c r="C40" s="4" t="inlineStr">
        <is>
          <t>Total hours</t>
        </is>
      </c>
      <c r="D40" s="17">
        <f>SUM(B35:B38)</f>
        <v>2.5</v>
      </c>
    </row>
    <row r="41">
      <c r="C41" s="4" t="inlineStr">
        <is>
          <t>Charge GST and QST?</t>
        </is>
      </c>
      <c r="D41" s="5" t="inlineStr">
        <is>
          <t>Yes</t>
        </is>
      </c>
    </row>
    <row r="42">
      <c r="C42" s="4" t="inlineStr">
        <is>
          <t>Subtotal</t>
        </is>
      </c>
      <c r="D42" s="18">
        <f>SUM(D24:D31)+SUM(D35:D38)</f>
        <v>303.75</v>
      </c>
    </row>
    <row r="43">
      <c r="C43" s="4" t="inlineStr">
        <is>
          <t>GST (5%)</t>
        </is>
      </c>
      <c r="D43" s="18">
        <f>IF(D41="No",0,ROUND(D42*5%,2))</f>
        <v>15.19</v>
      </c>
    </row>
    <row r="44">
      <c r="C44" s="4" t="inlineStr">
        <is>
          <t>QST (9.975%)</t>
        </is>
      </c>
      <c r="D44" s="18">
        <f>IF(D41="No",0,ROUND(D42*9.975%,2))</f>
        <v>30.3</v>
      </c>
    </row>
    <row r="45">
      <c r="C45" s="19" t="inlineStr">
        <is>
          <t>Total</t>
        </is>
      </c>
      <c r="D45" s="20">
        <f>D42+D43+D44</f>
        <v>349.24</v>
      </c>
    </row>
    <row r="46">
      <c r="A46" s="21" t="str">
        <f>IF(D41="No","No tax: business not registered for the GST and the QST.","")</f>
        <v/>
      </c>
    </row>
    <row r="48">
      <c r="A48" s="7" t="inlineStr">
        <is>
          <t>NOTES</t>
        </is>
      </c>
    </row>
    <row r="49" ht="30" customHeight="1">
      <c r="A49" s="10" t="inlineStr">
        <is>
          <t>The client checked the new receptacles with the technician.</t>
        </is>
      </c>
    </row>
    <row r="52">
      <c r="A52" s="22" t="n"/>
      <c r="C52" s="22" t="n"/>
    </row>
    <row r="53">
      <c r="A53" s="23" t="inlineStr">
        <is>
          <t>Client signature</t>
        </is>
      </c>
      <c r="C53" s="23" t="inlineStr">
        <is>
          <t>Technician signature</t>
        </is>
      </c>
    </row>
    <row r="55">
      <c r="A55" s="22" t="n"/>
    </row>
    <row r="56">
      <c r="A56" s="23" t="inlineStr">
        <is>
          <t>Date</t>
        </is>
      </c>
    </row>
  </sheetData>
  <mergeCells count="3">
    <mergeCell ref="A17:D17"/>
    <mergeCell ref="A20:D20"/>
    <mergeCell ref="A49:D49"/>
  </mergeCells>
  <dataValidations count="1">
    <dataValidation sqref="D41" showDropDown="0" showInputMessage="0" showErrorMessage="0" allowBlank="0" type="list">
      <formula1>"Yes,No"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Free work order template</dc:title>
  <dc:description>Free template from ORYX Gestion Inc. Fictional example: replace it with your own information.</dc:description>
  <dc:subject>Free work order template</dc:subject>
  <dc:language>en-CA</dc:language>
  <dcterms:created xsi:type="dcterms:W3CDTF">2026-10-20T09:00:00Z</dcterms:created>
  <dcterms:modified xsi:type="dcterms:W3CDTF">2026-10-21T03:18:34Z</dcterms:modified>
  <cp:lastModifiedBy>ORYX Gestion Inc.</cp:lastModifiedBy>
  <cp:keywords>GST, QST, Quebec</cp:keywords>
</cp:coreProperties>
</file>